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/>
  <mc:AlternateContent xmlns:mc="http://schemas.openxmlformats.org/markup-compatibility/2006">
    <mc:Choice Requires="x15">
      <x15ac:absPath xmlns:x15ac="http://schemas.microsoft.com/office/spreadsheetml/2010/11/ac" url="https://bbmrieric.sharepoint.com/sites/CanSERVProject/Shared Documents/05_Work packages/10_WP_10_Access to human samples and data/04_Working documents/Cost Model/"/>
    </mc:Choice>
  </mc:AlternateContent>
  <xr:revisionPtr revIDLastSave="11" documentId="13_ncr:1_{1A3E1474-6A41-41A9-8DD0-5490A28D86B7}" xr6:coauthVersionLast="47" xr6:coauthVersionMax="47" xr10:uidLastSave="{E5ED6864-6DC6-459F-9219-9FAE69DAEE50}"/>
  <bookViews>
    <workbookView xWindow="-120" yWindow="-18120" windowWidth="29040" windowHeight="17640" xr2:uid="{00000000-000D-0000-FFFF-FFFF00000000}"/>
  </bookViews>
  <sheets>
    <sheet name="Fee for sample model WP1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8" i="1"/>
  <c r="G29" i="1"/>
  <c r="G30" i="1"/>
  <c r="G27" i="1"/>
  <c r="G25" i="1"/>
  <c r="G15" i="1"/>
  <c r="G16" i="1"/>
  <c r="G17" i="1"/>
  <c r="G18" i="1"/>
  <c r="G19" i="1"/>
  <c r="G21" i="1"/>
  <c r="G22" i="1"/>
  <c r="G23" i="1"/>
  <c r="G24" i="1"/>
  <c r="G14" i="1"/>
  <c r="G9" i="1"/>
  <c r="G10" i="1"/>
  <c r="G8" i="1"/>
  <c r="G3" i="1"/>
  <c r="G4" i="1"/>
  <c r="G5" i="1"/>
  <c r="G2" i="1"/>
  <c r="G12" i="1" l="1"/>
  <c r="G26" i="1"/>
  <c r="G7" i="1"/>
  <c r="G32" i="1"/>
  <c r="G34" i="1" l="1"/>
  <c r="G36" i="1" s="1"/>
</calcChain>
</file>

<file path=xl/sharedStrings.xml><?xml version="1.0" encoding="utf-8"?>
<sst xmlns="http://schemas.openxmlformats.org/spreadsheetml/2006/main" count="92" uniqueCount="78">
  <si>
    <t>Type of cost center</t>
  </si>
  <si>
    <t>Activity</t>
  </si>
  <si>
    <t>Level of Expertise / Unit description</t>
  </si>
  <si>
    <t>*Amount of time (hour) / nr. of units</t>
  </si>
  <si>
    <r>
      <t xml:space="preserve">**Rate (€) per hour </t>
    </r>
    <r>
      <rPr>
        <b/>
        <sz val="10"/>
        <color indexed="8"/>
        <rFont val="Arial"/>
        <family val="2"/>
      </rPr>
      <t>/ per unit</t>
    </r>
  </si>
  <si>
    <t>Total: (value in row E) multiplied by (value in row F)</t>
  </si>
  <si>
    <t>Block 1: General</t>
  </si>
  <si>
    <t>1.1 </t>
  </si>
  <si>
    <t>Startup</t>
  </si>
  <si>
    <t>Startup fee per study</t>
  </si>
  <si>
    <t>1.2 </t>
  </si>
  <si>
    <t>Proces coordination</t>
  </si>
  <si>
    <t>1.3 </t>
  </si>
  <si>
    <t>Advice Technology Transfer Office</t>
  </si>
  <si>
    <t>Legal advice on data transfer agreements, contracts etc</t>
  </si>
  <si>
    <t>1.4 </t>
  </si>
  <si>
    <t>Data protection and management costs</t>
  </si>
  <si>
    <r>
      <t>Subtotal block 1</t>
    </r>
    <r>
      <rPr>
        <sz val="10"/>
        <color indexed="8"/>
        <rFont val="Arial"/>
        <family val="2"/>
      </rPr>
      <t> </t>
    </r>
  </si>
  <si>
    <t>  </t>
  </si>
  <si>
    <t>Block 2: Anonymization</t>
  </si>
  <si>
    <t>2.1.1</t>
  </si>
  <si>
    <t>30-99 scans</t>
  </si>
  <si>
    <t>Scan</t>
  </si>
  <si>
    <t>2.1.2</t>
  </si>
  <si>
    <t>100-999 scans</t>
  </si>
  <si>
    <t>2.1.3</t>
  </si>
  <si>
    <t>1000+ scans</t>
  </si>
  <si>
    <r>
      <t>Subtotal block 2</t>
    </r>
    <r>
      <rPr>
        <sz val="10"/>
        <color indexed="8"/>
        <rFont val="Arial"/>
        <family val="2"/>
      </rPr>
      <t> </t>
    </r>
  </si>
  <si>
    <t>Block 3: Data storage, curation, and annotation</t>
  </si>
  <si>
    <t>3.1 </t>
  </si>
  <si>
    <t>XNAT data storage:</t>
  </si>
  <si>
    <t>https://www.health-ri.nl/pricing-model-health-ri-services</t>
  </si>
  <si>
    <t>3.1.1</t>
  </si>
  <si>
    <t>entry level, setup year</t>
  </si>
  <si>
    <t>project x year</t>
  </si>
  <si>
    <t>3.1.2</t>
  </si>
  <si>
    <t>entry level, follow-up year</t>
  </si>
  <si>
    <t>3.1.3</t>
  </si>
  <si>
    <t>medium level, setup year</t>
  </si>
  <si>
    <t>3.1.4</t>
  </si>
  <si>
    <t>medium level, follow-up year</t>
  </si>
  <si>
    <t>3.1.5</t>
  </si>
  <si>
    <t>heavy level, setup year</t>
  </si>
  <si>
    <t>3.1.6</t>
  </si>
  <si>
    <t>heavy level, follow-up year</t>
  </si>
  <si>
    <t>3.1.7</t>
  </si>
  <si>
    <t>Storage &gt;2TB</t>
  </si>
  <si>
    <t>TeraByte (TB)</t>
  </si>
  <si>
    <t>3.2 </t>
  </si>
  <si>
    <t>Quality control</t>
  </si>
  <si>
    <t>3.3.1</t>
  </si>
  <si>
    <t>Manual Image annotation</t>
  </si>
  <si>
    <t>delineation of regions of interest within images by a team of 3 clinical specialists, to increase measurement reliability</t>
  </si>
  <si>
    <t>3.3.2</t>
  </si>
  <si>
    <t>Multi-rater Image annotation</t>
  </si>
  <si>
    <t>delineation of regions of interest within images by a clinical specialist</t>
  </si>
  <si>
    <t>3.4</t>
  </si>
  <si>
    <t>Data curation</t>
  </si>
  <si>
    <t>3.5</t>
  </si>
  <si>
    <t>electronic CRFs</t>
  </si>
  <si>
    <t>Subtotal block 3</t>
  </si>
  <si>
    <t>Block 4: Analysis</t>
  </si>
  <si>
    <t>4.1 </t>
  </si>
  <si>
    <t>Running existing image quantification software on curated data</t>
  </si>
  <si>
    <t>4.2 </t>
  </si>
  <si>
    <t>Custom development of image quantification software</t>
  </si>
  <si>
    <t>Spatial normalization/co-registration</t>
  </si>
  <si>
    <t>operations to release spatially registered (across patients or modalities) datasets</t>
  </si>
  <si>
    <t>Intensity normalization</t>
  </si>
  <si>
    <t>operations to release intensity-normalized datasets to reduce the batch effects</t>
  </si>
  <si>
    <t>Subtotal block 4</t>
  </si>
  <si>
    <t>Sum total (Block1-4)</t>
  </si>
  <si>
    <t>OVERHEAD FACTOR</t>
  </si>
  <si>
    <t>depending on customer/funder, an overhead rate might be applicable; e.g. for commercial parties</t>
  </si>
  <si>
    <t>Total including overhead</t>
  </si>
  <si>
    <t>Legend:</t>
  </si>
  <si>
    <t>*Amount of time (calculated per hour, i.e. 15 minutes should account for 0,25 h) - please fill in for the personnel cost. For consumable please type in the number of units (i.e. if you collect two PAX gene tubes, please type 2)</t>
  </si>
  <si>
    <r>
      <t>**Rate per hour (</t>
    </r>
    <r>
      <rPr>
        <b/>
        <sz val="10"/>
        <color indexed="8"/>
        <rFont val="Arial"/>
        <family val="2"/>
      </rPr>
      <t>€)/unit cost - please fill in for both personnel cost or the cost of consumables (i.e. nurse's hourly rate - 30 (€), cost of one PAX gene tube - 20 (€)).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</si>
</sst>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498205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4" fillId="3" borderId="2" xfId="0" applyFont="1" applyFill="1" applyBorder="1"/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4" fillId="3" borderId="4" xfId="0" applyFont="1" applyFill="1" applyBorder="1"/>
    <xf numFmtId="0" fontId="3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right"/>
    </xf>
    <xf numFmtId="0" fontId="5" fillId="0" borderId="1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8" fillId="0" borderId="0" xfId="0" applyFont="1"/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2" fontId="4" fillId="0" borderId="0" xfId="0" applyNumberFormat="1" applyFont="1"/>
    <xf numFmtId="0" fontId="7" fillId="5" borderId="15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0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-ri.nl/pricing-model-health-ri-serv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Normal="100" workbookViewId="0">
      <selection activeCell="L6" sqref="L6"/>
    </sheetView>
  </sheetViews>
  <sheetFormatPr defaultColWidth="9.140625" defaultRowHeight="12.75"/>
  <cols>
    <col min="1" max="1" width="19.28515625" style="25" customWidth="1"/>
    <col min="2" max="2" width="8.85546875" style="25" customWidth="1"/>
    <col min="3" max="3" width="34.7109375" style="25" customWidth="1"/>
    <col min="4" max="4" width="22.85546875" style="25" customWidth="1"/>
    <col min="5" max="5" width="11.28515625" style="25" customWidth="1"/>
    <col min="6" max="6" width="12" style="25" customWidth="1"/>
    <col min="7" max="7" width="17.5703125" style="1" customWidth="1"/>
    <col min="8" max="8" width="9.140625" style="1"/>
    <col min="9" max="9" width="45.42578125" style="74" customWidth="1"/>
    <col min="10" max="16" width="9.140625" style="1" customWidth="1"/>
    <col min="17" max="16384" width="9.140625" style="1"/>
  </cols>
  <sheetData>
    <row r="1" spans="1:9" ht="49.9" customHeight="1">
      <c r="A1" s="26" t="s">
        <v>0</v>
      </c>
      <c r="B1" s="26"/>
      <c r="C1" s="27" t="s">
        <v>1</v>
      </c>
      <c r="D1" s="28" t="s">
        <v>2</v>
      </c>
      <c r="E1" s="28" t="s">
        <v>3</v>
      </c>
      <c r="F1" s="28" t="s">
        <v>4</v>
      </c>
      <c r="G1" s="29" t="s">
        <v>5</v>
      </c>
    </row>
    <row r="2" spans="1:9">
      <c r="A2" s="66" t="s">
        <v>6</v>
      </c>
      <c r="B2" s="2" t="s">
        <v>7</v>
      </c>
      <c r="C2" s="3" t="s">
        <v>8</v>
      </c>
      <c r="D2" s="4"/>
      <c r="E2" s="5"/>
      <c r="F2" s="6"/>
      <c r="G2" s="7">
        <f>(E2*F2)</f>
        <v>0</v>
      </c>
      <c r="I2" s="74" t="s">
        <v>9</v>
      </c>
    </row>
    <row r="3" spans="1:9">
      <c r="A3" s="66"/>
      <c r="B3" s="2" t="s">
        <v>10</v>
      </c>
      <c r="C3" s="10" t="s">
        <v>11</v>
      </c>
      <c r="D3" s="11"/>
      <c r="E3" s="9"/>
      <c r="F3" s="6"/>
      <c r="G3" s="7">
        <f t="shared" ref="G3:G5" si="0">(E3*F3)</f>
        <v>0</v>
      </c>
    </row>
    <row r="4" spans="1:9" ht="24">
      <c r="A4" s="66"/>
      <c r="B4" s="2" t="s">
        <v>12</v>
      </c>
      <c r="C4" s="10" t="s">
        <v>13</v>
      </c>
      <c r="D4" s="11"/>
      <c r="E4" s="9"/>
      <c r="F4" s="6"/>
      <c r="G4" s="7">
        <f t="shared" si="0"/>
        <v>0</v>
      </c>
      <c r="I4" s="74" t="s">
        <v>14</v>
      </c>
    </row>
    <row r="5" spans="1:9">
      <c r="A5" s="66"/>
      <c r="B5" s="2" t="s">
        <v>15</v>
      </c>
      <c r="C5" s="12" t="s">
        <v>16</v>
      </c>
      <c r="D5" s="11"/>
      <c r="E5" s="9"/>
      <c r="F5" s="6"/>
      <c r="G5" s="7">
        <f t="shared" si="0"/>
        <v>0</v>
      </c>
    </row>
    <row r="6" spans="1:9">
      <c r="A6" s="66"/>
      <c r="B6" s="2"/>
      <c r="C6" s="12"/>
      <c r="D6" s="13"/>
      <c r="E6" s="5"/>
      <c r="F6" s="6"/>
      <c r="G6" s="7"/>
    </row>
    <row r="7" spans="1:9" ht="14.45" customHeight="1">
      <c r="A7" s="70" t="s">
        <v>17</v>
      </c>
      <c r="B7" s="71"/>
      <c r="C7" s="35" t="s">
        <v>18</v>
      </c>
      <c r="D7" s="35" t="s">
        <v>18</v>
      </c>
      <c r="E7" s="36"/>
      <c r="F7" s="37"/>
      <c r="G7" s="32">
        <f>SUM(G2:G6)</f>
        <v>0</v>
      </c>
    </row>
    <row r="8" spans="1:9" ht="17.100000000000001" customHeight="1">
      <c r="A8" s="66" t="s">
        <v>19</v>
      </c>
      <c r="B8" s="2" t="s">
        <v>20</v>
      </c>
      <c r="C8" s="14" t="s">
        <v>21</v>
      </c>
      <c r="D8" s="2" t="s">
        <v>22</v>
      </c>
      <c r="E8" s="14"/>
      <c r="F8" s="15"/>
      <c r="G8" s="7">
        <f t="shared" ref="G8:G10" si="1">(E8*F8)</f>
        <v>0</v>
      </c>
    </row>
    <row r="9" spans="1:9" ht="17.100000000000001" customHeight="1">
      <c r="A9" s="66"/>
      <c r="B9" s="2" t="s">
        <v>23</v>
      </c>
      <c r="C9" s="14" t="s">
        <v>24</v>
      </c>
      <c r="D9" s="2" t="s">
        <v>22</v>
      </c>
      <c r="E9" s="14"/>
      <c r="F9" s="15"/>
      <c r="G9" s="7">
        <f t="shared" si="1"/>
        <v>0</v>
      </c>
    </row>
    <row r="10" spans="1:9" ht="15.95" customHeight="1">
      <c r="A10" s="66"/>
      <c r="B10" s="2" t="s">
        <v>25</v>
      </c>
      <c r="C10" s="14" t="s">
        <v>26</v>
      </c>
      <c r="D10" s="16" t="s">
        <v>22</v>
      </c>
      <c r="E10" s="14"/>
      <c r="F10" s="15"/>
      <c r="G10" s="7">
        <f t="shared" si="1"/>
        <v>0</v>
      </c>
    </row>
    <row r="11" spans="1:9" ht="15.95" customHeight="1">
      <c r="A11" s="66"/>
      <c r="B11" s="16"/>
      <c r="C11" s="14"/>
      <c r="D11" s="16"/>
      <c r="E11" s="14"/>
      <c r="F11" s="15"/>
      <c r="G11" s="7"/>
    </row>
    <row r="12" spans="1:9" ht="14.45" customHeight="1">
      <c r="A12" s="67" t="s">
        <v>27</v>
      </c>
      <c r="B12" s="68"/>
      <c r="C12" s="69" t="s">
        <v>18</v>
      </c>
      <c r="D12" s="69"/>
      <c r="E12" s="47" t="s">
        <v>18</v>
      </c>
      <c r="F12" s="48"/>
      <c r="G12" s="49">
        <f>SUM(G8:G11)</f>
        <v>0</v>
      </c>
    </row>
    <row r="13" spans="1:9" ht="12.75" customHeight="1">
      <c r="A13" s="62" t="s">
        <v>28</v>
      </c>
      <c r="B13" s="8" t="s">
        <v>29</v>
      </c>
      <c r="C13" s="53" t="s">
        <v>30</v>
      </c>
      <c r="D13" s="50"/>
      <c r="E13" s="18"/>
      <c r="F13" s="18"/>
      <c r="G13" s="51"/>
      <c r="I13" s="75" t="s">
        <v>31</v>
      </c>
    </row>
    <row r="14" spans="1:9" ht="14.45" customHeight="1">
      <c r="A14" s="63"/>
      <c r="B14" s="8" t="s">
        <v>32</v>
      </c>
      <c r="C14" s="6" t="s">
        <v>33</v>
      </c>
      <c r="D14" s="50" t="s">
        <v>34</v>
      </c>
      <c r="E14" s="18"/>
      <c r="F14" s="18"/>
      <c r="G14" s="7">
        <f t="shared" ref="G14:G30" si="2">(E14*F14)</f>
        <v>0</v>
      </c>
    </row>
    <row r="15" spans="1:9" ht="14.45" customHeight="1">
      <c r="A15" s="64"/>
      <c r="B15" s="52" t="s">
        <v>35</v>
      </c>
      <c r="C15" s="6" t="s">
        <v>36</v>
      </c>
      <c r="D15" s="50" t="s">
        <v>34</v>
      </c>
      <c r="E15" s="40"/>
      <c r="F15" s="41"/>
      <c r="G15" s="7">
        <f t="shared" si="2"/>
        <v>0</v>
      </c>
    </row>
    <row r="16" spans="1:9" ht="14.45" customHeight="1">
      <c r="A16" s="64"/>
      <c r="B16" s="2" t="s">
        <v>37</v>
      </c>
      <c r="C16" s="42" t="s">
        <v>38</v>
      </c>
      <c r="D16" s="50" t="s">
        <v>34</v>
      </c>
      <c r="E16" s="40"/>
      <c r="F16" s="41"/>
      <c r="G16" s="7">
        <f t="shared" si="2"/>
        <v>0</v>
      </c>
    </row>
    <row r="17" spans="1:9" ht="14.45" customHeight="1">
      <c r="A17" s="64"/>
      <c r="B17" s="2" t="s">
        <v>39</v>
      </c>
      <c r="C17" s="42" t="s">
        <v>40</v>
      </c>
      <c r="D17" s="50" t="s">
        <v>34</v>
      </c>
      <c r="E17" s="40"/>
      <c r="F17" s="41"/>
      <c r="G17" s="7">
        <f t="shared" si="2"/>
        <v>0</v>
      </c>
    </row>
    <row r="18" spans="1:9" ht="14.45" customHeight="1">
      <c r="A18" s="64"/>
      <c r="B18" s="2" t="s">
        <v>41</v>
      </c>
      <c r="C18" s="42" t="s">
        <v>42</v>
      </c>
      <c r="D18" s="50" t="s">
        <v>34</v>
      </c>
      <c r="E18" s="40"/>
      <c r="F18" s="41"/>
      <c r="G18" s="7">
        <f t="shared" si="2"/>
        <v>0</v>
      </c>
    </row>
    <row r="19" spans="1:9" ht="14.45" customHeight="1">
      <c r="A19" s="64"/>
      <c r="B19" s="2" t="s">
        <v>43</v>
      </c>
      <c r="C19" s="42" t="s">
        <v>44</v>
      </c>
      <c r="D19" s="50" t="s">
        <v>34</v>
      </c>
      <c r="E19" s="40"/>
      <c r="F19" s="41"/>
      <c r="G19" s="7">
        <f t="shared" si="2"/>
        <v>0</v>
      </c>
    </row>
    <row r="20" spans="1:9" ht="14.45" customHeight="1">
      <c r="A20" s="64"/>
      <c r="B20" s="2" t="s">
        <v>45</v>
      </c>
      <c r="C20" s="42" t="s">
        <v>46</v>
      </c>
      <c r="D20" s="46" t="s">
        <v>47</v>
      </c>
      <c r="E20" s="40"/>
      <c r="F20" s="41"/>
      <c r="G20" s="7">
        <f t="shared" si="2"/>
        <v>0</v>
      </c>
    </row>
    <row r="21" spans="1:9">
      <c r="A21" s="64"/>
      <c r="B21" s="2" t="s">
        <v>48</v>
      </c>
      <c r="C21" s="20" t="s">
        <v>49</v>
      </c>
      <c r="D21" s="17"/>
      <c r="E21" s="18"/>
      <c r="F21" s="19"/>
      <c r="G21" s="7">
        <f t="shared" si="2"/>
        <v>0</v>
      </c>
    </row>
    <row r="22" spans="1:9" ht="36">
      <c r="A22" s="64"/>
      <c r="B22" s="43" t="s">
        <v>50</v>
      </c>
      <c r="C22" s="6" t="s">
        <v>51</v>
      </c>
      <c r="D22" s="13"/>
      <c r="E22" s="18"/>
      <c r="F22" s="18"/>
      <c r="G22" s="7">
        <f t="shared" si="2"/>
        <v>0</v>
      </c>
      <c r="I22" s="74" t="s">
        <v>52</v>
      </c>
    </row>
    <row r="23" spans="1:9" ht="24">
      <c r="A23" s="64"/>
      <c r="B23" s="43" t="s">
        <v>53</v>
      </c>
      <c r="C23" s="6" t="s">
        <v>54</v>
      </c>
      <c r="D23" s="13"/>
      <c r="E23" s="18"/>
      <c r="F23" s="18"/>
      <c r="G23" s="7">
        <f t="shared" si="2"/>
        <v>0</v>
      </c>
      <c r="I23" s="74" t="s">
        <v>55</v>
      </c>
    </row>
    <row r="24" spans="1:9">
      <c r="A24" s="64"/>
      <c r="B24" s="43" t="s">
        <v>56</v>
      </c>
      <c r="C24" s="6" t="s">
        <v>57</v>
      </c>
      <c r="D24" s="13"/>
      <c r="E24" s="18"/>
      <c r="F24" s="18"/>
      <c r="G24" s="7">
        <f t="shared" si="2"/>
        <v>0</v>
      </c>
    </row>
    <row r="25" spans="1:9">
      <c r="A25" s="65"/>
      <c r="B25" s="43" t="s">
        <v>58</v>
      </c>
      <c r="C25" s="6" t="s">
        <v>59</v>
      </c>
      <c r="D25" s="13"/>
      <c r="E25" s="18"/>
      <c r="F25" s="18"/>
      <c r="G25" s="7">
        <f t="shared" si="2"/>
        <v>0</v>
      </c>
    </row>
    <row r="26" spans="1:9">
      <c r="A26" s="67" t="s">
        <v>60</v>
      </c>
      <c r="B26" s="67"/>
      <c r="C26" s="72" t="s">
        <v>18</v>
      </c>
      <c r="D26" s="72"/>
      <c r="E26" s="44" t="s">
        <v>18</v>
      </c>
      <c r="F26" s="45"/>
      <c r="G26" s="32">
        <f>SUM(G13:G25)</f>
        <v>0</v>
      </c>
    </row>
    <row r="27" spans="1:9" ht="25.5" customHeight="1">
      <c r="A27" s="66" t="s">
        <v>61</v>
      </c>
      <c r="B27" s="55" t="s">
        <v>62</v>
      </c>
      <c r="C27" s="39" t="s">
        <v>63</v>
      </c>
      <c r="D27" s="21"/>
      <c r="E27" s="22"/>
      <c r="F27" s="23"/>
      <c r="G27" s="7">
        <f t="shared" si="2"/>
        <v>0</v>
      </c>
    </row>
    <row r="28" spans="1:9" ht="24.95" customHeight="1">
      <c r="A28" s="66"/>
      <c r="B28" s="56" t="s">
        <v>64</v>
      </c>
      <c r="C28" s="6" t="s">
        <v>65</v>
      </c>
      <c r="D28" s="57"/>
      <c r="E28" s="22"/>
      <c r="F28" s="23"/>
      <c r="G28" s="7">
        <f t="shared" si="2"/>
        <v>0</v>
      </c>
    </row>
    <row r="29" spans="1:9" ht="24">
      <c r="A29" s="66"/>
      <c r="B29" s="54">
        <v>4.3</v>
      </c>
      <c r="C29" s="38" t="s">
        <v>66</v>
      </c>
      <c r="D29" s="21"/>
      <c r="E29" s="22"/>
      <c r="F29" s="23"/>
      <c r="G29" s="7">
        <f t="shared" si="2"/>
        <v>0</v>
      </c>
      <c r="I29" s="74" t="s">
        <v>67</v>
      </c>
    </row>
    <row r="30" spans="1:9" ht="24">
      <c r="A30" s="66"/>
      <c r="B30" s="54">
        <v>4.4000000000000004</v>
      </c>
      <c r="C30" s="38" t="s">
        <v>68</v>
      </c>
      <c r="D30" s="21"/>
      <c r="E30" s="22"/>
      <c r="F30" s="23"/>
      <c r="G30" s="7">
        <f t="shared" si="2"/>
        <v>0</v>
      </c>
      <c r="I30" s="74" t="s">
        <v>69</v>
      </c>
    </row>
    <row r="31" spans="1:9">
      <c r="A31" s="66"/>
      <c r="B31" s="24"/>
      <c r="C31" s="14"/>
      <c r="D31" s="21"/>
      <c r="E31" s="22"/>
      <c r="F31" s="23"/>
      <c r="G31" s="7"/>
    </row>
    <row r="32" spans="1:9">
      <c r="A32" s="67" t="s">
        <v>70</v>
      </c>
      <c r="B32" s="67"/>
      <c r="C32" s="73" t="s">
        <v>18</v>
      </c>
      <c r="D32" s="73"/>
      <c r="E32" s="30" t="s">
        <v>18</v>
      </c>
      <c r="F32" s="31"/>
      <c r="G32" s="32">
        <f>SUM(G27:G31)</f>
        <v>0</v>
      </c>
    </row>
    <row r="34" spans="1:9">
      <c r="A34" s="59" t="s">
        <v>71</v>
      </c>
      <c r="B34" s="33"/>
      <c r="C34" s="33"/>
      <c r="D34" s="33"/>
      <c r="E34" s="33"/>
      <c r="F34" s="33"/>
      <c r="G34" s="34">
        <f>SUM(G7,G12,G26,G32)</f>
        <v>0</v>
      </c>
    </row>
    <row r="35" spans="1:9" ht="24">
      <c r="A35" s="25" t="s">
        <v>72</v>
      </c>
      <c r="G35" s="61">
        <v>1</v>
      </c>
      <c r="I35" s="74" t="s">
        <v>73</v>
      </c>
    </row>
    <row r="36" spans="1:9">
      <c r="A36" s="60" t="s">
        <v>74</v>
      </c>
      <c r="B36" s="33"/>
      <c r="C36" s="33"/>
      <c r="D36" s="33"/>
      <c r="E36" s="33"/>
      <c r="F36" s="33"/>
      <c r="G36" s="34">
        <f>G34*G35</f>
        <v>0</v>
      </c>
    </row>
    <row r="38" spans="1:9">
      <c r="A38" s="58" t="s">
        <v>75</v>
      </c>
    </row>
    <row r="39" spans="1:9">
      <c r="A39" s="58" t="s">
        <v>76</v>
      </c>
    </row>
    <row r="40" spans="1:9">
      <c r="A40" s="58" t="s">
        <v>77</v>
      </c>
    </row>
  </sheetData>
  <mergeCells count="11">
    <mergeCell ref="C26:D26"/>
    <mergeCell ref="A32:B32"/>
    <mergeCell ref="C32:D32"/>
    <mergeCell ref="A27:A31"/>
    <mergeCell ref="A26:B26"/>
    <mergeCell ref="A13:A25"/>
    <mergeCell ref="A8:A11"/>
    <mergeCell ref="A12:B12"/>
    <mergeCell ref="C12:D12"/>
    <mergeCell ref="A2:A6"/>
    <mergeCell ref="A7:B7"/>
  </mergeCells>
  <hyperlinks>
    <hyperlink ref="I13" r:id="rId1" xr:uid="{00000000-0004-0000-0000-000000000000}"/>
  </hyperlink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F98FF1C11B440B4FDF4EDE0A252D0" ma:contentTypeVersion="16" ma:contentTypeDescription="Create a new document." ma:contentTypeScope="" ma:versionID="65300971efa096fddf4da5f99e34b04d">
  <xsd:schema xmlns:xsd="http://www.w3.org/2001/XMLSchema" xmlns:xs="http://www.w3.org/2001/XMLSchema" xmlns:p="http://schemas.microsoft.com/office/2006/metadata/properties" xmlns:ns2="ae2e8d9a-8f58-478f-9fae-183ed43b2fbd" xmlns:ns3="1c437671-04e0-4bcc-8e38-0ca6ae4aa5d9" targetNamespace="http://schemas.microsoft.com/office/2006/metadata/properties" ma:root="true" ma:fieldsID="728c03a5b6e3124dd3cb6a2058825fa5" ns2:_="" ns3:_="">
    <xsd:import namespace="ae2e8d9a-8f58-478f-9fae-183ed43b2fbd"/>
    <xsd:import namespace="1c437671-04e0-4bcc-8e38-0ca6ae4aa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e8d9a-8f58-478f-9fae-183ed43b2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fd9ba8-bd16-4d92-876c-7ff871f649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37671-04e0-4bcc-8e38-0ca6ae4aa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da7ebd-09d9-44cd-afdf-e7aa85d312ef}" ma:internalName="TaxCatchAll" ma:showField="CatchAllData" ma:web="1c437671-04e0-4bcc-8e38-0ca6ae4aa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437671-04e0-4bcc-8e38-0ca6ae4aa5d9" xsi:nil="true"/>
    <lcf76f155ced4ddcb4097134ff3c332f xmlns="ae2e8d9a-8f58-478f-9fae-183ed43b2f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01400B-7CE4-473E-97AD-18C85F473819}"/>
</file>

<file path=customXml/itemProps2.xml><?xml version="1.0" encoding="utf-8"?>
<ds:datastoreItem xmlns:ds="http://schemas.openxmlformats.org/officeDocument/2006/customXml" ds:itemID="{FB243F11-0ECA-4EEA-8AB7-7C3D530240FE}"/>
</file>

<file path=customXml/itemProps3.xml><?xml version="1.0" encoding="utf-8"?>
<ds:datastoreItem xmlns:ds="http://schemas.openxmlformats.org/officeDocument/2006/customXml" ds:itemID="{A9980548-E74A-4554-A71A-26C0CD9BB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Kozera</dc:creator>
  <cp:keywords/>
  <dc:description/>
  <cp:lastModifiedBy>Manuela Pausan</cp:lastModifiedBy>
  <cp:revision/>
  <dcterms:created xsi:type="dcterms:W3CDTF">2022-07-22T09:25:40Z</dcterms:created>
  <dcterms:modified xsi:type="dcterms:W3CDTF">2023-02-27T09:52:54Z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0x01010094FF98FF1C11B440B4FDF4EDE0A252D0</vt:lpwstr>
  </property>
  <property fmtid="{D5CDD505-2E9C-101B-9397-08002B2CF9AE}" pid="3" name="MediaServiceImageTags">
    <vt:lpwstr/>
  </property>
</Properties>
</file>